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AÑO 2021\INFORME MENSUAL AGOSTO  2021\"/>
    </mc:Choice>
  </mc:AlternateContent>
  <bookViews>
    <workbookView xWindow="0" yWindow="0" windowWidth="24000" windowHeight="943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AGOSTO-21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3" l="1"/>
  <c r="G9" i="43" l="1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l="1"/>
  <c r="G34" i="43" s="1"/>
  <c r="G35" i="43" s="1"/>
  <c r="G36" i="43" s="1"/>
  <c r="G37" i="43" s="1"/>
  <c r="G38" i="43" s="1"/>
  <c r="G39" i="43" s="1"/>
  <c r="G40" i="43" s="1"/>
  <c r="G41" i="43" s="1"/>
  <c r="G42" i="43" s="1"/>
  <c r="G43" i="43" s="1"/>
  <c r="G44" i="43" s="1"/>
  <c r="G45" i="43" s="1"/>
  <c r="G46" i="43" s="1"/>
  <c r="E21" i="42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<sst xmlns="http://schemas.openxmlformats.org/spreadsheetml/2006/main" count="696" uniqueCount="386">
  <si>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</si>
  <si>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</si>
  <si>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</si>
  <si>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</si>
  <si>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</si>
  <si>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</si>
  <si>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</si>
  <si>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</si>
  <si>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</si>
  <si>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</si>
  <si>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</si>
  <si>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</si>
  <si>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</si>
  <si>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</si>
  <si>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</si>
  <si>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</si>
  <si>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</si>
  <si>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</si>
  <si>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</si>
  <si>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</si>
  <si>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</si>
  <si>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</si>
  <si>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</si>
  <si>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</si>
  <si>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</si>
  <si>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</si>
  <si>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</si>
  <si>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</si>
  <si>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</si>
  <si>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</si>
  <si>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</si>
  <si>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</si>
  <si>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</si>
  <si>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</si>
  <si>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</si>
  <si>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</si>
  <si>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</si>
  <si>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</si>
  <si>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</si>
  <si>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</si>
  <si>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</si>
  <si>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</si>
  <si>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</si>
  <si>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</si>
  <si>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</si>
  <si>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</si>
  <si>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</si>
  <si>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</si>
  <si>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</si>
  <si>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</si>
  <si>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</si>
  <si>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</si>
  <si>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</si>
  <si>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</si>
  <si>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</si>
  <si>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</si>
  <si>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</si>
  <si>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</si>
  <si>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</si>
  <si>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</si>
  <si>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</si>
  <si>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</si>
  <si>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</si>
  <si>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</si>
  <si>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</si>
  <si>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</si>
  <si>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</si>
  <si>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</si>
  <si>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</si>
  <si>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</si>
  <si>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</si>
  <si>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</si>
  <si>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</si>
  <si>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</si>
  <si>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</si>
  <si>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</si>
  <si>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</si>
  <si>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</si>
  <si>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</si>
  <si>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</si>
  <si>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</si>
  <si>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</si>
  <si>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</si>
  <si>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</si>
  <si>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</si>
  <si>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</si>
  <si>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</si>
  <si>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</si>
  <si>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</si>
  <si>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</si>
  <si>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</si>
  <si>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</si>
  <si>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</si>
  <si>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</si>
  <si>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</si>
  <si>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</si>
  <si>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</si>
  <si>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</si>
  <si>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</si>
  <si>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</si>
  <si>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</si>
  <si>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</si>
  <si>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</si>
  <si>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</si>
  <si>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</si>
  <si>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</si>
  <si>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</si>
  <si>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</si>
  <si>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</si>
  <si>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</si>
  <si>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</si>
  <si>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</si>
  <si>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</si>
  <si>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</si>
  <si>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</si>
  <si>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</si>
  <si>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</si>
  <si>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</si>
  <si>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</si>
  <si>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</si>
  <si>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</si>
  <si>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</si>
  <si>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</si>
  <si>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</si>
  <si>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</si>
  <si>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</si>
  <si>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</si>
  <si>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</si>
  <si>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</si>
  <si>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</si>
  <si>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</si>
  <si>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</si>
  <si>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</si>
  <si>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</si>
  <si>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</si>
  <si>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</si>
  <si>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</si>
  <si>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</si>
  <si>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</si>
  <si>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</si>
  <si>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</si>
  <si>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</si>
  <si>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</si>
  <si>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</si>
  <si>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</si>
  <si>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</si>
  <si>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</si>
  <si>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</si>
  <si>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</si>
  <si>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</si>
  <si>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</si>
  <si>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</si>
  <si>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</si>
  <si>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</si>
  <si>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</si>
  <si>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</si>
  <si>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</si>
  <si>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</si>
  <si>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</si>
  <si>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</si>
  <si>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</si>
  <si>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</si>
  <si>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</si>
  <si>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</si>
  <si>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</si>
  <si>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</si>
  <si>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</si>
  <si>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</si>
  <si>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</si>
  <si>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</si>
  <si>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</si>
  <si>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</si>
  <si>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</si>
  <si>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</si>
  <si>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</si>
  <si>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</si>
  <si>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</si>
  <si>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</si>
  <si>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</si>
  <si>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</si>
  <si>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</si>
  <si>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</si>
  <si>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</si>
  <si>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</si>
  <si>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</si>
  <si>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</si>
  <si>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</si>
  <si>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</si>
  <si>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</si>
  <si>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</si>
  <si>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</si>
  <si>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</si>
  <si>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</si>
  <si>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</si>
  <si>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</si>
  <si>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</si>
  <si>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</si>
  <si>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</si>
  <si>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</si>
  <si>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</si>
  <si>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</si>
  <si>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</si>
  <si>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</si>
  <si>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</si>
  <si>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</si>
  <si>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</si>
  <si>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</si>
  <si>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</si>
  <si>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</si>
  <si>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</si>
  <si>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</si>
  <si>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</si>
  <si>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</si>
  <si>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</si>
  <si>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</si>
  <si>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</si>
  <si>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</si>
  <si>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</si>
  <si>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</si>
  <si>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</si>
  <si>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</si>
  <si>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</si>
  <si>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</si>
  <si>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</si>
  <si>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</si>
  <si>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</si>
  <si>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</si>
  <si>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</si>
  <si>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</si>
  <si>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</si>
  <si>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</si>
  <si>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</si>
  <si>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</si>
  <si>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</si>
  <si>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</si>
  <si>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</si>
  <si>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</si>
  <si>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</si>
  <si>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</si>
  <si>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</si>
  <si>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</si>
  <si>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</si>
  <si>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</si>
  <si>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</si>
  <si>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</si>
  <si>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</si>
  <si>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</si>
  <si>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</si>
  <si>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</si>
  <si>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</si>
  <si>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</si>
  <si>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</si>
  <si>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</si>
  <si>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</si>
  <si>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</si>
  <si>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</si>
  <si>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</si>
  <si>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</si>
  <si>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</si>
  <si>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</si>
  <si>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</si>
  <si>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</si>
  <si>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</si>
  <si>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</si>
  <si>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</si>
  <si>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</si>
  <si>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</si>
  <si>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</si>
  <si>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</si>
  <si>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</si>
  <si>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</si>
  <si>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</si>
  <si>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</si>
  <si>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</si>
  <si>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</si>
  <si>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</si>
  <si>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</si>
  <si>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</si>
  <si>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</si>
  <si>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</si>
  <si>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</si>
  <si>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</si>
  <si>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</si>
  <si>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</si>
  <si>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</si>
  <si>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</si>
  <si>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</si>
  <si>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</si>
  <si>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</si>
  <si>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</si>
  <si>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</si>
  <si>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</si>
  <si>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</si>
  <si>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</si>
  <si>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</si>
  <si>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</si>
  <si>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</si>
  <si>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</si>
  <si>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</si>
  <si>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</si>
  <si>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</si>
  <si>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</si>
  <si>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</si>
  <si>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</si>
  <si>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</si>
  <si>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</si>
  <si>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</si>
  <si>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</si>
  <si>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</si>
  <si>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</si>
  <si>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</si>
  <si>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</si>
  <si>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</si>
  <si>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</si>
  <si>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</si>
  <si>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</si>
  <si>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</si>
  <si>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</si>
  <si>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</si>
  <si>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</si>
  <si>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</si>
  <si>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</si>
  <si>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</si>
  <si>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</si>
  <si>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</si>
  <si>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</si>
  <si>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</si>
  <si>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</si>
  <si>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</si>
  <si>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</si>
  <si>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</si>
  <si>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</si>
  <si>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</si>
  <si>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</si>
  <si>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</si>
  <si>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</si>
  <si>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</t>
  </si>
  <si>
    <t xml:space="preserve">                                           </t>
  </si>
  <si>
    <t xml:space="preserve">                              </t>
  </si>
  <si>
    <t>Viaticos P/Entrega de Correspondencias</t>
  </si>
  <si>
    <t xml:space="preserve">  </t>
  </si>
  <si>
    <t xml:space="preserve">Julio Alcantara </t>
  </si>
  <si>
    <t>Reposicion de Caja Chica</t>
  </si>
  <si>
    <t>Aneudy Ciriaco (Viaticos)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</si>
  <si>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</si>
  <si>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LICDA. MARHTA L. CONTRERAS M.</t>
  </si>
  <si>
    <t xml:space="preserve">                                                                   MES DE AGOSTO 2021</t>
  </si>
  <si>
    <t>Balance anterior al 31/07/2021</t>
  </si>
  <si>
    <t>Alegre Eventos</t>
  </si>
  <si>
    <t>Viaticos P/Visita Sucursal de Santiago</t>
  </si>
  <si>
    <t>Domex Expreso</t>
  </si>
  <si>
    <t>Servicios Distribucion de Correspondencias</t>
  </si>
  <si>
    <t>Cheque de Administracion</t>
  </si>
  <si>
    <t>Pago de ITBIS Mes de Julio 2021</t>
  </si>
  <si>
    <t>DGCP-5845</t>
  </si>
  <si>
    <t>Juan Figueroa</t>
  </si>
  <si>
    <t xml:space="preserve">Viaticos P/Visita Ayuntamientos </t>
  </si>
  <si>
    <t>Pablo Vicente</t>
  </si>
  <si>
    <t>Frankeiry Sanchez</t>
  </si>
  <si>
    <t>Afortunado Canario</t>
  </si>
  <si>
    <t>Aneudy Ciriaco</t>
  </si>
  <si>
    <t>DGCP-5852</t>
  </si>
  <si>
    <t>Viaticos P/Participac. Consejo de Ministros</t>
  </si>
  <si>
    <t>Carlos Pimentel Florenzan</t>
  </si>
  <si>
    <t>Alexis Alcantara</t>
  </si>
  <si>
    <t>Pablo Miranda</t>
  </si>
  <si>
    <t>DGCP-6044</t>
  </si>
  <si>
    <t>Viaticos P/Participac. Como Vender al Estado</t>
  </si>
  <si>
    <t>Mabel Infante</t>
  </si>
  <si>
    <t>Jose Calderon</t>
  </si>
  <si>
    <t>Gino Armandi</t>
  </si>
  <si>
    <t>Juan Luis Bautista</t>
  </si>
  <si>
    <t>Mario Serrano</t>
  </si>
  <si>
    <t>DGCP-6057</t>
  </si>
  <si>
    <t>Dahiana Goris</t>
  </si>
  <si>
    <t>Indira Ramirez</t>
  </si>
  <si>
    <t>Rafael Rodriguez Soto</t>
  </si>
  <si>
    <t>DGCP-6064</t>
  </si>
  <si>
    <t>DGCP-6287</t>
  </si>
  <si>
    <t>Fredy Ciprian Jimenez</t>
  </si>
  <si>
    <t xml:space="preserve">Mantenimiento P/Jardin </t>
  </si>
  <si>
    <t>Mes de Agosto</t>
  </si>
  <si>
    <t>Alquiler de carpa P/DGCP.</t>
  </si>
  <si>
    <t>DGCP-6046</t>
  </si>
  <si>
    <t>Juan A.Ecarfullery</t>
  </si>
  <si>
    <t>Viaticos P/Participac. Soc. de estudio PC/CEPAE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</si>
</sst>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4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2</xdr:col>
      <xdr:colOff>638175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72390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20" t="s">
        <v>0</v>
      </c>
      <c r="E6" s="120" t="s">
        <v>1</v>
      </c>
      <c r="F6" s="122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1"/>
      <c r="E7" s="121"/>
      <c r="F7" s="123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25"/>
      <c r="E7" s="125"/>
      <c r="F7" s="127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5"/>
      <c r="E7" s="125"/>
      <c r="F7" s="127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5"/>
      <c r="E7" s="125"/>
      <c r="F7" s="127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25"/>
      <c r="E7" s="125"/>
      <c r="F7" s="127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5"/>
      <c r="E7" s="125"/>
      <c r="F7" s="127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25"/>
      <c r="E7" s="125"/>
      <c r="F7" s="127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28" t="s">
        <v>0</v>
      </c>
      <c r="E6" s="128" t="s">
        <v>1</v>
      </c>
      <c r="F6" s="126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29"/>
      <c r="E7" s="129"/>
      <c r="F7" s="127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tabSelected="1" zoomScaleNormal="100" workbookViewId="0">
      <selection activeCell="J37" sqref="J37"/>
    </sheetView>
  </sheetViews>
  <sheetFormatPr baseColWidth="10" defaultRowHeight="15"/>
  <cols>
    <col min="1" max="1" width="12.28515625" customWidth="1"/>
    <col min="2" max="2" width="13.28515625" customWidth="1"/>
    <col min="3" max="3" width="31.140625" customWidth="1"/>
    <col min="4" max="4" width="47.140625" customWidth="1"/>
    <col min="5" max="5" width="14.42578125" customWidth="1"/>
    <col min="6" max="6" width="13.28515625" customWidth="1"/>
    <col min="7" max="7" width="17.140625" customWidth="1"/>
  </cols>
  <sheetData>
    <row r="2" spans="1:11" ht="33">
      <c r="A2" s="1"/>
    </row>
    <row r="3" spans="1:11" ht="30">
      <c r="A3" s="2"/>
      <c r="C3" s="24"/>
      <c r="D3" s="24" t="s">
        <v>7</v>
      </c>
    </row>
    <row r="4" spans="1:11" ht="30" customHeight="1">
      <c r="A4" s="2"/>
      <c r="B4" s="133" t="s">
        <v>332</v>
      </c>
      <c r="C4" s="133"/>
      <c r="D4" s="133"/>
      <c r="E4" s="133"/>
      <c r="F4" s="133"/>
      <c r="G4" s="133"/>
    </row>
    <row r="5" spans="1:11" ht="30" customHeight="1">
      <c r="A5" s="133" t="s">
        <v>333</v>
      </c>
      <c r="B5" s="133"/>
      <c r="C5" s="133"/>
      <c r="D5" s="133"/>
      <c r="E5" s="133"/>
      <c r="F5" s="133"/>
      <c r="G5" s="133"/>
    </row>
    <row r="6" spans="1:11" ht="19.5" thickBot="1">
      <c r="A6" s="2"/>
      <c r="B6" s="134" t="s">
        <v>346</v>
      </c>
      <c r="C6" s="134"/>
      <c r="D6" s="134"/>
      <c r="E6" s="134"/>
      <c r="F6" s="134"/>
      <c r="G6" s="134"/>
    </row>
    <row r="7" spans="1:11">
      <c r="A7" s="110"/>
      <c r="B7" s="112"/>
      <c r="C7" s="112"/>
      <c r="D7" s="112"/>
      <c r="E7" s="130" t="s">
        <v>0</v>
      </c>
      <c r="F7" s="130" t="s">
        <v>1</v>
      </c>
      <c r="G7" s="126" t="s">
        <v>338</v>
      </c>
      <c r="H7" t="s">
        <v>336</v>
      </c>
      <c r="I7" t="s">
        <v>335</v>
      </c>
    </row>
    <row r="8" spans="1:11" ht="15.75" thickBot="1">
      <c r="A8" s="111" t="s">
        <v>3</v>
      </c>
      <c r="B8" s="113" t="s">
        <v>4</v>
      </c>
      <c r="C8" s="113" t="s">
        <v>215</v>
      </c>
      <c r="D8" s="114" t="s">
        <v>331</v>
      </c>
      <c r="E8" s="131"/>
      <c r="F8" s="131"/>
      <c r="G8" s="132"/>
    </row>
    <row r="9" spans="1:11" ht="20.100000000000001" customHeight="1">
      <c r="A9" s="66"/>
      <c r="B9" s="86"/>
      <c r="C9" s="115" t="s">
        <v>347</v>
      </c>
      <c r="D9" s="44"/>
      <c r="E9" s="68">
        <v>0</v>
      </c>
      <c r="F9" s="46">
        <v>342668.81</v>
      </c>
      <c r="G9" s="57">
        <f>F9</f>
        <v>342668.81</v>
      </c>
      <c r="I9" t="s">
        <v>337</v>
      </c>
      <c r="K9" t="s">
        <v>344</v>
      </c>
    </row>
    <row r="10" spans="1:11" ht="20.100000000000001" customHeight="1">
      <c r="A10" s="41"/>
      <c r="B10" s="96"/>
      <c r="C10" s="48" t="s">
        <v>6</v>
      </c>
      <c r="D10" s="91"/>
      <c r="E10" s="49"/>
      <c r="F10" s="116">
        <v>0</v>
      </c>
      <c r="G10" s="89">
        <f>G9+E10</f>
        <v>342668.81</v>
      </c>
      <c r="K10" t="s">
        <v>334</v>
      </c>
    </row>
    <row r="11" spans="1:11" ht="20.100000000000001" customHeight="1">
      <c r="A11" s="41">
        <v>44410</v>
      </c>
      <c r="B11" s="96">
        <v>850</v>
      </c>
      <c r="C11" s="91" t="s">
        <v>348</v>
      </c>
      <c r="D11" s="91" t="s">
        <v>382</v>
      </c>
      <c r="E11" s="49"/>
      <c r="F11" s="118">
        <v>4842</v>
      </c>
      <c r="G11" s="89">
        <f>G10-F11</f>
        <v>337826.81</v>
      </c>
    </row>
    <row r="12" spans="1:11" ht="20.100000000000001" customHeight="1">
      <c r="A12" s="41">
        <v>44411</v>
      </c>
      <c r="B12" s="96">
        <v>851</v>
      </c>
      <c r="C12" s="91" t="s">
        <v>343</v>
      </c>
      <c r="D12" s="91" t="s">
        <v>349</v>
      </c>
      <c r="E12" s="49"/>
      <c r="F12" s="118">
        <v>7500</v>
      </c>
      <c r="G12" s="89">
        <f t="shared" ref="G12:G46" si="0">G11-F12</f>
        <v>330326.81</v>
      </c>
    </row>
    <row r="13" spans="1:11" ht="20.100000000000001" customHeight="1">
      <c r="A13" s="41">
        <v>44412</v>
      </c>
      <c r="B13" s="96">
        <v>2574632</v>
      </c>
      <c r="C13" s="91" t="s">
        <v>352</v>
      </c>
      <c r="D13" s="91" t="s">
        <v>353</v>
      </c>
      <c r="E13" s="49"/>
      <c r="F13" s="118">
        <v>144281.39000000001</v>
      </c>
      <c r="G13" s="89">
        <f t="shared" si="0"/>
        <v>186045.41999999998</v>
      </c>
    </row>
    <row r="14" spans="1:11" ht="20.100000000000001" customHeight="1">
      <c r="A14" s="41">
        <v>44417</v>
      </c>
      <c r="B14" s="96">
        <v>852</v>
      </c>
      <c r="C14" s="91" t="s">
        <v>341</v>
      </c>
      <c r="D14" s="91" t="s">
        <v>342</v>
      </c>
      <c r="E14" s="49"/>
      <c r="F14" s="118">
        <v>20796.95</v>
      </c>
      <c r="G14" s="89">
        <f t="shared" si="0"/>
        <v>165248.46999999997</v>
      </c>
    </row>
    <row r="15" spans="1:11" ht="20.100000000000001" customHeight="1">
      <c r="A15" s="41">
        <v>44418</v>
      </c>
      <c r="B15" s="96" t="s">
        <v>354</v>
      </c>
      <c r="C15" s="91" t="s">
        <v>355</v>
      </c>
      <c r="D15" s="91" t="s">
        <v>356</v>
      </c>
      <c r="E15" s="49"/>
      <c r="F15" s="118">
        <v>1950</v>
      </c>
      <c r="G15" s="89">
        <f t="shared" si="0"/>
        <v>163298.46999999997</v>
      </c>
    </row>
    <row r="16" spans="1:11" ht="20.100000000000001" customHeight="1">
      <c r="A16" s="41">
        <v>44418</v>
      </c>
      <c r="B16" s="96" t="s">
        <v>354</v>
      </c>
      <c r="C16" s="91" t="s">
        <v>357</v>
      </c>
      <c r="D16" s="91" t="s">
        <v>356</v>
      </c>
      <c r="E16" s="49"/>
      <c r="F16" s="118">
        <v>1550</v>
      </c>
      <c r="G16" s="89">
        <f t="shared" si="0"/>
        <v>161748.46999999997</v>
      </c>
    </row>
    <row r="17" spans="1:7" ht="20.100000000000001" customHeight="1">
      <c r="A17" s="41">
        <v>44418</v>
      </c>
      <c r="B17" s="96" t="s">
        <v>354</v>
      </c>
      <c r="C17" s="91" t="s">
        <v>358</v>
      </c>
      <c r="D17" s="91" t="s">
        <v>356</v>
      </c>
      <c r="E17" s="49"/>
      <c r="F17" s="118">
        <v>1350</v>
      </c>
      <c r="G17" s="89">
        <f t="shared" si="0"/>
        <v>160398.46999999997</v>
      </c>
    </row>
    <row r="18" spans="1:7" ht="20.100000000000001" customHeight="1">
      <c r="A18" s="41">
        <v>44418</v>
      </c>
      <c r="B18" s="96" t="s">
        <v>354</v>
      </c>
      <c r="C18" s="91" t="s">
        <v>359</v>
      </c>
      <c r="D18" s="91" t="s">
        <v>356</v>
      </c>
      <c r="E18" s="49"/>
      <c r="F18" s="118">
        <v>1100</v>
      </c>
      <c r="G18" s="89">
        <f t="shared" si="0"/>
        <v>159298.46999999997</v>
      </c>
    </row>
    <row r="19" spans="1:7" ht="20.100000000000001" customHeight="1">
      <c r="A19" s="41">
        <v>44418</v>
      </c>
      <c r="B19" s="96" t="s">
        <v>354</v>
      </c>
      <c r="C19" s="91" t="s">
        <v>360</v>
      </c>
      <c r="D19" s="91" t="s">
        <v>356</v>
      </c>
      <c r="E19" s="49"/>
      <c r="F19" s="118">
        <v>2200</v>
      </c>
      <c r="G19" s="89">
        <f t="shared" si="0"/>
        <v>157098.46999999997</v>
      </c>
    </row>
    <row r="20" spans="1:7" ht="20.100000000000001" customHeight="1">
      <c r="A20" s="41">
        <v>44419</v>
      </c>
      <c r="B20" s="96" t="s">
        <v>361</v>
      </c>
      <c r="C20" s="91" t="s">
        <v>363</v>
      </c>
      <c r="D20" s="91" t="s">
        <v>362</v>
      </c>
      <c r="E20" s="49"/>
      <c r="F20" s="118">
        <v>3598.41</v>
      </c>
      <c r="G20" s="89">
        <f t="shared" si="0"/>
        <v>153500.05999999997</v>
      </c>
    </row>
    <row r="21" spans="1:7" ht="20.100000000000001" customHeight="1">
      <c r="A21" s="41">
        <v>44419</v>
      </c>
      <c r="B21" s="96" t="s">
        <v>361</v>
      </c>
      <c r="C21" s="91" t="s">
        <v>364</v>
      </c>
      <c r="D21" s="91" t="s">
        <v>362</v>
      </c>
      <c r="E21" s="49"/>
      <c r="F21" s="118">
        <v>1100</v>
      </c>
      <c r="G21" s="89">
        <f t="shared" si="0"/>
        <v>152400.05999999997</v>
      </c>
    </row>
    <row r="22" spans="1:7" ht="20.100000000000001" customHeight="1">
      <c r="A22" s="41">
        <v>44419</v>
      </c>
      <c r="B22" s="96" t="s">
        <v>361</v>
      </c>
      <c r="C22" s="91" t="s">
        <v>365</v>
      </c>
      <c r="D22" s="91" t="s">
        <v>362</v>
      </c>
      <c r="E22" s="49"/>
      <c r="F22" s="118">
        <v>1100</v>
      </c>
      <c r="G22" s="89">
        <f t="shared" si="0"/>
        <v>151300.05999999997</v>
      </c>
    </row>
    <row r="23" spans="1:7" ht="20.100000000000001" customHeight="1">
      <c r="A23" s="41">
        <v>44426</v>
      </c>
      <c r="B23" s="96">
        <v>853</v>
      </c>
      <c r="C23" s="91" t="s">
        <v>350</v>
      </c>
      <c r="D23" s="91" t="s">
        <v>351</v>
      </c>
      <c r="E23" s="49"/>
      <c r="F23" s="118">
        <v>11701.5</v>
      </c>
      <c r="G23" s="89">
        <f t="shared" si="0"/>
        <v>139598.55999999997</v>
      </c>
    </row>
    <row r="24" spans="1:7" ht="20.100000000000001" customHeight="1">
      <c r="A24" s="41">
        <v>44427</v>
      </c>
      <c r="B24" s="96" t="s">
        <v>366</v>
      </c>
      <c r="C24" s="91" t="s">
        <v>363</v>
      </c>
      <c r="D24" s="91" t="s">
        <v>367</v>
      </c>
      <c r="E24" s="49"/>
      <c r="F24" s="118">
        <v>2350</v>
      </c>
      <c r="G24" s="89">
        <f t="shared" si="0"/>
        <v>137248.55999999997</v>
      </c>
    </row>
    <row r="25" spans="1:7" ht="20.100000000000001" customHeight="1">
      <c r="A25" s="41">
        <v>44427</v>
      </c>
      <c r="B25" s="96" t="s">
        <v>366</v>
      </c>
      <c r="C25" s="91" t="s">
        <v>364</v>
      </c>
      <c r="D25" s="91" t="s">
        <v>367</v>
      </c>
      <c r="E25" s="49"/>
      <c r="F25" s="118">
        <v>1100</v>
      </c>
      <c r="G25" s="89">
        <f t="shared" si="0"/>
        <v>136148.55999999997</v>
      </c>
    </row>
    <row r="26" spans="1:7" ht="20.100000000000001" customHeight="1">
      <c r="A26" s="41">
        <v>44427</v>
      </c>
      <c r="B26" s="96" t="s">
        <v>366</v>
      </c>
      <c r="C26" s="91" t="s">
        <v>365</v>
      </c>
      <c r="D26" s="91" t="s">
        <v>367</v>
      </c>
      <c r="E26" s="49"/>
      <c r="F26" s="118">
        <v>1100</v>
      </c>
      <c r="G26" s="89">
        <f t="shared" si="0"/>
        <v>135048.55999999997</v>
      </c>
    </row>
    <row r="27" spans="1:7" ht="20.100000000000001" customHeight="1">
      <c r="A27" s="41">
        <v>44427</v>
      </c>
      <c r="B27" s="96" t="s">
        <v>366</v>
      </c>
      <c r="C27" s="91" t="s">
        <v>368</v>
      </c>
      <c r="D27" s="91" t="s">
        <v>367</v>
      </c>
      <c r="E27" s="49"/>
      <c r="F27" s="118">
        <v>1550</v>
      </c>
      <c r="G27" s="89">
        <f t="shared" si="0"/>
        <v>133498.55999999997</v>
      </c>
    </row>
    <row r="28" spans="1:7" ht="20.100000000000001" customHeight="1">
      <c r="A28" s="41">
        <v>44427</v>
      </c>
      <c r="B28" s="96" t="s">
        <v>366</v>
      </c>
      <c r="C28" s="91" t="s">
        <v>369</v>
      </c>
      <c r="D28" s="91" t="s">
        <v>367</v>
      </c>
      <c r="E28" s="49"/>
      <c r="F28" s="118">
        <v>1750</v>
      </c>
      <c r="G28" s="89">
        <f t="shared" si="0"/>
        <v>131748.55999999997</v>
      </c>
    </row>
    <row r="29" spans="1:7" ht="20.100000000000001" customHeight="1">
      <c r="A29" s="41">
        <v>44427</v>
      </c>
      <c r="B29" s="96" t="s">
        <v>366</v>
      </c>
      <c r="C29" s="91" t="s">
        <v>370</v>
      </c>
      <c r="D29" s="91" t="s">
        <v>367</v>
      </c>
      <c r="E29" s="49"/>
      <c r="F29" s="118">
        <v>1750</v>
      </c>
      <c r="G29" s="89">
        <f t="shared" si="0"/>
        <v>129998.55999999997</v>
      </c>
    </row>
    <row r="30" spans="1:7" ht="20.100000000000001" customHeight="1">
      <c r="A30" s="41">
        <v>44427</v>
      </c>
      <c r="B30" s="96" t="s">
        <v>366</v>
      </c>
      <c r="C30" s="91" t="s">
        <v>371</v>
      </c>
      <c r="D30" s="91" t="s">
        <v>367</v>
      </c>
      <c r="E30" s="49"/>
      <c r="F30" s="118">
        <v>1200</v>
      </c>
      <c r="G30" s="89">
        <f t="shared" si="0"/>
        <v>128798.55999999997</v>
      </c>
    </row>
    <row r="31" spans="1:7" ht="20.100000000000001" customHeight="1">
      <c r="A31" s="41">
        <v>44427</v>
      </c>
      <c r="B31" s="96" t="s">
        <v>366</v>
      </c>
      <c r="C31" s="91" t="s">
        <v>359</v>
      </c>
      <c r="D31" s="91" t="s">
        <v>367</v>
      </c>
      <c r="E31" s="49"/>
      <c r="F31" s="118">
        <v>1100</v>
      </c>
      <c r="G31" s="89">
        <f t="shared" si="0"/>
        <v>127698.55999999997</v>
      </c>
    </row>
    <row r="32" spans="1:7" ht="20.100000000000001" customHeight="1">
      <c r="A32" s="41">
        <v>44427</v>
      </c>
      <c r="B32" s="96" t="s">
        <v>366</v>
      </c>
      <c r="C32" s="91" t="s">
        <v>372</v>
      </c>
      <c r="D32" s="91" t="s">
        <v>367</v>
      </c>
      <c r="E32" s="49"/>
      <c r="F32" s="118">
        <v>1750</v>
      </c>
      <c r="G32" s="89">
        <f t="shared" si="0"/>
        <v>125948.55999999997</v>
      </c>
    </row>
    <row r="33" spans="1:7" ht="20.100000000000001" customHeight="1">
      <c r="A33" s="41">
        <v>44427</v>
      </c>
      <c r="B33" s="96" t="s">
        <v>383</v>
      </c>
      <c r="C33" s="91" t="s">
        <v>384</v>
      </c>
      <c r="D33" s="91" t="s">
        <v>385</v>
      </c>
      <c r="E33" s="49"/>
      <c r="F33" s="118">
        <v>1350</v>
      </c>
      <c r="G33" s="89">
        <f t="shared" si="0"/>
        <v>124598.55999999997</v>
      </c>
    </row>
    <row r="34" spans="1:7" ht="20.100000000000001" customHeight="1">
      <c r="A34" s="41">
        <v>44427</v>
      </c>
      <c r="B34" s="96" t="s">
        <v>383</v>
      </c>
      <c r="C34" s="135" t="s">
        <v>371</v>
      </c>
      <c r="D34" s="135" t="s">
        <v>385</v>
      </c>
      <c r="E34" s="49"/>
      <c r="F34" s="118">
        <v>1200</v>
      </c>
      <c r="G34" s="89">
        <f t="shared" si="0"/>
        <v>123398.55999999997</v>
      </c>
    </row>
    <row r="35" spans="1:7" ht="20.100000000000001" customHeight="1">
      <c r="A35" s="41">
        <v>44427</v>
      </c>
      <c r="B35" s="96" t="s">
        <v>373</v>
      </c>
      <c r="C35" s="91" t="s">
        <v>374</v>
      </c>
      <c r="D35" s="91" t="s">
        <v>367</v>
      </c>
      <c r="E35" s="49"/>
      <c r="F35" s="118">
        <v>1350</v>
      </c>
      <c r="G35" s="89">
        <f t="shared" si="0"/>
        <v>122048.55999999997</v>
      </c>
    </row>
    <row r="36" spans="1:7" ht="20.100000000000001" customHeight="1">
      <c r="A36" s="41">
        <v>44427</v>
      </c>
      <c r="B36" s="96" t="s">
        <v>373</v>
      </c>
      <c r="C36" s="91" t="s">
        <v>375</v>
      </c>
      <c r="D36" s="91" t="s">
        <v>367</v>
      </c>
      <c r="E36" s="49"/>
      <c r="F36" s="118">
        <v>1350</v>
      </c>
      <c r="G36" s="89">
        <f t="shared" si="0"/>
        <v>120698.55999999997</v>
      </c>
    </row>
    <row r="37" spans="1:7" ht="20.100000000000001" customHeight="1">
      <c r="A37" s="41">
        <v>44427</v>
      </c>
      <c r="B37" s="96" t="s">
        <v>373</v>
      </c>
      <c r="C37" s="91" t="s">
        <v>360</v>
      </c>
      <c r="D37" s="91" t="s">
        <v>367</v>
      </c>
      <c r="E37" s="49"/>
      <c r="F37" s="118">
        <v>1100</v>
      </c>
      <c r="G37" s="89">
        <f t="shared" si="0"/>
        <v>119598.55999999997</v>
      </c>
    </row>
    <row r="38" spans="1:7" ht="20.100000000000001" customHeight="1">
      <c r="A38" s="41">
        <v>44427</v>
      </c>
      <c r="B38" s="96" t="s">
        <v>373</v>
      </c>
      <c r="C38" s="91" t="s">
        <v>371</v>
      </c>
      <c r="D38" s="91" t="s">
        <v>367</v>
      </c>
      <c r="E38" s="49"/>
      <c r="F38" s="118">
        <v>1200</v>
      </c>
      <c r="G38" s="89">
        <f t="shared" si="0"/>
        <v>118398.55999999997</v>
      </c>
    </row>
    <row r="39" spans="1:7" ht="20.100000000000001" customHeight="1">
      <c r="A39" s="41">
        <v>44427</v>
      </c>
      <c r="B39" s="96" t="s">
        <v>373</v>
      </c>
      <c r="C39" s="91" t="s">
        <v>376</v>
      </c>
      <c r="D39" s="91" t="s">
        <v>367</v>
      </c>
      <c r="E39" s="49"/>
      <c r="F39" s="118">
        <v>2200</v>
      </c>
      <c r="G39" s="89">
        <f t="shared" si="0"/>
        <v>116198.55999999997</v>
      </c>
    </row>
    <row r="40" spans="1:7" ht="20.100000000000001" customHeight="1">
      <c r="A40" s="41">
        <v>44428</v>
      </c>
      <c r="B40" s="96" t="s">
        <v>377</v>
      </c>
      <c r="C40" s="91" t="s">
        <v>363</v>
      </c>
      <c r="D40" s="91" t="s">
        <v>362</v>
      </c>
      <c r="E40" s="49"/>
      <c r="F40" s="118">
        <v>3598.41</v>
      </c>
      <c r="G40" s="89">
        <f>G39-F40</f>
        <v>112600.14999999997</v>
      </c>
    </row>
    <row r="41" spans="1:7" ht="20.100000000000001" customHeight="1">
      <c r="A41" s="41">
        <v>44428</v>
      </c>
      <c r="B41" s="96" t="s">
        <v>377</v>
      </c>
      <c r="C41" s="91" t="s">
        <v>364</v>
      </c>
      <c r="D41" s="91" t="s">
        <v>362</v>
      </c>
      <c r="E41" s="49"/>
      <c r="F41" s="118">
        <v>1100</v>
      </c>
      <c r="G41" s="89">
        <f t="shared" si="0"/>
        <v>111500.14999999997</v>
      </c>
    </row>
    <row r="42" spans="1:7" ht="20.100000000000001" customHeight="1">
      <c r="A42" s="41">
        <v>44428</v>
      </c>
      <c r="B42" s="96" t="s">
        <v>377</v>
      </c>
      <c r="C42" s="91" t="s">
        <v>365</v>
      </c>
      <c r="D42" s="91" t="s">
        <v>362</v>
      </c>
      <c r="E42" s="49"/>
      <c r="F42" s="118">
        <v>1100</v>
      </c>
      <c r="G42" s="89">
        <f t="shared" si="0"/>
        <v>110400.14999999997</v>
      </c>
    </row>
    <row r="43" spans="1:7" ht="20.100000000000001" customHeight="1">
      <c r="A43" s="41">
        <v>44434</v>
      </c>
      <c r="B43" s="96" t="s">
        <v>378</v>
      </c>
      <c r="C43" s="91" t="s">
        <v>360</v>
      </c>
      <c r="D43" s="91" t="s">
        <v>339</v>
      </c>
      <c r="E43" s="49"/>
      <c r="F43" s="118">
        <v>1100</v>
      </c>
      <c r="G43" s="89">
        <f t="shared" si="0"/>
        <v>109300.14999999997</v>
      </c>
    </row>
    <row r="44" spans="1:7" ht="20.100000000000001" customHeight="1">
      <c r="A44" s="41">
        <v>44434</v>
      </c>
      <c r="B44" s="96" t="s">
        <v>378</v>
      </c>
      <c r="C44" s="91" t="s">
        <v>376</v>
      </c>
      <c r="D44" s="91" t="s">
        <v>339</v>
      </c>
      <c r="E44" s="49"/>
      <c r="F44" s="118">
        <v>1100</v>
      </c>
      <c r="G44" s="89">
        <f t="shared" si="0"/>
        <v>108200.14999999997</v>
      </c>
    </row>
    <row r="45" spans="1:7" ht="20.100000000000001" customHeight="1">
      <c r="A45" s="41">
        <v>44435</v>
      </c>
      <c r="B45" s="96">
        <v>854</v>
      </c>
      <c r="C45" s="91" t="s">
        <v>379</v>
      </c>
      <c r="D45" s="91" t="s">
        <v>380</v>
      </c>
      <c r="E45" s="49"/>
      <c r="F45" s="118">
        <v>4900</v>
      </c>
      <c r="G45" s="89">
        <f t="shared" si="0"/>
        <v>103300.14999999997</v>
      </c>
    </row>
    <row r="46" spans="1:7" ht="20.100000000000001" customHeight="1" thickBot="1">
      <c r="A46" s="117">
        <v>44439</v>
      </c>
      <c r="B46" s="96"/>
      <c r="C46" s="75" t="s">
        <v>10</v>
      </c>
      <c r="D46" s="109" t="s">
        <v>381</v>
      </c>
      <c r="E46" s="49"/>
      <c r="F46" s="49">
        <v>3559.84</v>
      </c>
      <c r="G46" s="89">
        <f t="shared" si="0"/>
        <v>99740.309999999969</v>
      </c>
    </row>
    <row r="47" spans="1:7" ht="20.100000000000001" customHeight="1" thickBot="1">
      <c r="A47" s="78"/>
      <c r="B47" s="79"/>
      <c r="C47" s="90" t="s">
        <v>15</v>
      </c>
      <c r="D47" s="108"/>
      <c r="E47" s="81"/>
      <c r="F47" s="82">
        <f>F11+F12+F13+F14+F15+F16+F17+F18+F19+F20+F21+F22+F23+F24+F25+F26+F27+F28+F29+F30+F31+F32+F35+F36+F37+F38+F39+F40+F41+F42+F43+F44+F45+F33+F34</f>
        <v>239368.66000000003</v>
      </c>
      <c r="G47" s="83"/>
    </row>
    <row r="48" spans="1:7" ht="16.5">
      <c r="A48" s="102"/>
      <c r="B48" s="103"/>
      <c r="C48" s="104"/>
      <c r="D48" s="104"/>
      <c r="E48" s="105"/>
      <c r="F48" s="106"/>
      <c r="G48" s="107"/>
    </row>
    <row r="49" spans="1:7">
      <c r="A49" s="99" t="s">
        <v>318</v>
      </c>
      <c r="B49" s="99"/>
      <c r="C49" s="99"/>
      <c r="D49" s="99"/>
      <c r="E49" s="99"/>
      <c r="F49" s="99" t="s">
        <v>319</v>
      </c>
      <c r="G49" s="99"/>
    </row>
    <row r="50" spans="1:7">
      <c r="A50" s="100"/>
      <c r="B50" s="100"/>
      <c r="C50" s="100"/>
      <c r="D50" s="100"/>
      <c r="E50" s="100"/>
      <c r="F50" s="100"/>
      <c r="G50" s="100"/>
    </row>
    <row r="51" spans="1:7">
      <c r="A51" s="101" t="s">
        <v>320</v>
      </c>
      <c r="B51" s="101"/>
      <c r="C51" s="101"/>
      <c r="D51" s="101"/>
      <c r="E51" s="119" t="s">
        <v>345</v>
      </c>
      <c r="F51" s="119"/>
      <c r="G51" s="119"/>
    </row>
    <row r="52" spans="1:7">
      <c r="A52" s="100" t="s">
        <v>322</v>
      </c>
      <c r="B52" s="100"/>
      <c r="C52" s="100"/>
      <c r="D52" s="100"/>
      <c r="E52" s="100" t="s">
        <v>323</v>
      </c>
      <c r="F52" s="100"/>
      <c r="G52" s="100"/>
    </row>
    <row r="54" spans="1:7">
      <c r="G54" t="s">
        <v>340</v>
      </c>
    </row>
  </sheetData>
  <mergeCells count="6">
    <mergeCell ref="E7:E8"/>
    <mergeCell ref="F7:F8"/>
    <mergeCell ref="G7:G8"/>
    <mergeCell ref="B4:G4"/>
    <mergeCell ref="B6:G6"/>
    <mergeCell ref="A5:G5"/>
  </mergeCells>
  <pageMargins left="0.70866141732283461" right="0.70866141732283461" top="0.74803149606299213" bottom="0.74803149606299213" header="0.31496062992125984" footer="0.31496062992125984"/>
  <pageSetup scale="19" fitToHeight="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25"/>
      <c r="E7" s="125"/>
      <c r="F7" s="127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20" t="s">
        <v>0</v>
      </c>
      <c r="E6" s="120" t="s">
        <v>1</v>
      </c>
      <c r="F6" s="122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21"/>
      <c r="E7" s="121"/>
      <c r="F7" s="123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20" t="s">
        <v>0</v>
      </c>
      <c r="E6" s="120" t="s">
        <v>1</v>
      </c>
      <c r="F6" s="122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1"/>
      <c r="E7" s="121"/>
      <c r="F7" s="123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20" t="s">
        <v>0</v>
      </c>
      <c r="E6" s="120" t="s">
        <v>1</v>
      </c>
      <c r="F6" s="122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1"/>
      <c r="E7" s="121"/>
      <c r="F7" s="123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20" t="s">
        <v>0</v>
      </c>
      <c r="E6" s="120" t="s">
        <v>1</v>
      </c>
      <c r="F6" s="122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1"/>
      <c r="E7" s="121"/>
      <c r="F7" s="123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20" t="s">
        <v>0</v>
      </c>
      <c r="E6" s="120" t="s">
        <v>1</v>
      </c>
      <c r="F6" s="122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21"/>
      <c r="E7" s="121"/>
      <c r="F7" s="123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5"/>
      <c r="E7" s="125"/>
      <c r="F7" s="127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5"/>
      <c r="E7" s="125"/>
      <c r="F7" s="127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24" t="s">
        <v>0</v>
      </c>
      <c r="E6" s="124" t="s">
        <v>1</v>
      </c>
      <c r="F6" s="126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25"/>
      <c r="E7" s="125"/>
      <c r="F7" s="127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AGOSTO-21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2021-09-02T15:52:15Z</cp:lastPrinted>
  <dcterms:created xsi:type="dcterms:W3CDTF">2013-12-30T14:55:10Z</dcterms:created>
  <dcterms:modified xsi:type="dcterms:W3CDTF">2021-09-02T18:22:09Z</dcterms:modified>
</cp:coreProperties>
</file>